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<sst xmlns="http://schemas.openxmlformats.org/spreadsheetml/2006/main" count="82" uniqueCount="51">
  <si>
    <t>№</t>
  </si>
  <si>
    <t>Наименование ремонтных работ</t>
  </si>
  <si>
    <t xml:space="preserve">Адрес </t>
  </si>
  <si>
    <t>объекта</t>
  </si>
  <si>
    <t>объем</t>
  </si>
  <si>
    <t>стоим.</t>
  </si>
  <si>
    <t>Камышинская 15</t>
  </si>
  <si>
    <t>Камышинская 17</t>
  </si>
  <si>
    <t>Камышинская 21</t>
  </si>
  <si>
    <t>Корунковой 7</t>
  </si>
  <si>
    <t>Корунковой 16</t>
  </si>
  <si>
    <t>Корунковой 19</t>
  </si>
  <si>
    <t>Корунковой 23</t>
  </si>
  <si>
    <t>Корунковой 2/19</t>
  </si>
  <si>
    <t>Жигулевская 11</t>
  </si>
  <si>
    <t>Жигулевская 19</t>
  </si>
  <si>
    <t>Фруктовая 6</t>
  </si>
  <si>
    <t>Рябикова 25</t>
  </si>
  <si>
    <t>Рябикова 35</t>
  </si>
  <si>
    <t>Кузоватовская 11</t>
  </si>
  <si>
    <t>Кузоватовская 13</t>
  </si>
  <si>
    <t>Кузоватовская 15</t>
  </si>
  <si>
    <t>Самарская 11</t>
  </si>
  <si>
    <t>Самарская 13</t>
  </si>
  <si>
    <t>СВОДНАЯ ВЕДОМОСТЬ</t>
  </si>
  <si>
    <t>с нач. мес.</t>
  </si>
  <si>
    <t>тыс.руб.</t>
  </si>
  <si>
    <t>с нач.года</t>
  </si>
  <si>
    <t>масл.покраска</t>
  </si>
  <si>
    <t>клеев.покраска</t>
  </si>
  <si>
    <t>ремонт дверей</t>
  </si>
  <si>
    <t>остекление</t>
  </si>
  <si>
    <t>смена дверей</t>
  </si>
  <si>
    <t>смена    вентилей</t>
  </si>
  <si>
    <t>смена труб</t>
  </si>
  <si>
    <t>уст.эл.счетчиков</t>
  </si>
  <si>
    <t>смена задвижки</t>
  </si>
  <si>
    <t>ИТОГО:</t>
  </si>
  <si>
    <t>смена эл.провод.</t>
  </si>
  <si>
    <t>Составил</t>
  </si>
  <si>
    <t>Инженер ПТО</t>
  </si>
  <si>
    <t>Киреева Г.В.</t>
  </si>
  <si>
    <t>выполненных работ по ремонту муниципального жилищного фонда за счет средств населения по ООО "Фундамент"</t>
  </si>
  <si>
    <t>уст.поддонов исп.</t>
  </si>
  <si>
    <t>янв-янв</t>
  </si>
  <si>
    <t>за февраль 2010г</t>
  </si>
  <si>
    <t>янв-февр.</t>
  </si>
  <si>
    <t>смена эл.автомата</t>
  </si>
  <si>
    <t>рем.эл.щитка</t>
  </si>
  <si>
    <t>уст.клап.м/п</t>
  </si>
  <si>
    <t>ремонт т/изоляц.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</si>
</sst>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65" fontId="1" fillId="0" borderId="25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1" xfId="0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35" xfId="0" applyNumberFormat="1" applyBorder="1" applyAlignment="1">
      <alignment/>
    </xf>
    <xf numFmtId="165" fontId="1" fillId="0" borderId="3" xfId="0" applyNumberFormat="1" applyFon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65" fontId="1" fillId="0" borderId="35" xfId="0" applyNumberFormat="1" applyFont="1" applyBorder="1" applyAlignment="1">
      <alignment/>
    </xf>
    <xf numFmtId="0" fontId="0" fillId="0" borderId="11" xfId="0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3"/>
  <sheetViews>
    <sheetView tabSelected="1" workbookViewId="0" topLeftCell="U4">
      <selection activeCell="AJ11" sqref="AJ11"/>
    </sheetView>
  </sheetViews>
  <sheetFormatPr defaultColWidth="9.00390625" defaultRowHeight="12.75"/>
  <cols>
    <col min="1" max="1" width="5.25390625" style="0" customWidth="1"/>
    <col min="3" max="3" width="7.75390625" style="0" customWidth="1"/>
    <col min="4" max="4" width="7.25390625" style="0" customWidth="1"/>
    <col min="5" max="5" width="8.125" style="0" customWidth="1"/>
    <col min="6" max="6" width="8.625" style="0" customWidth="1"/>
    <col min="7" max="7" width="8.25390625" style="0" customWidth="1"/>
    <col min="8" max="8" width="8.00390625" style="0" customWidth="1"/>
    <col min="9" max="9" width="8.125" style="0" customWidth="1"/>
    <col min="10" max="10" width="7.125" style="0" customWidth="1"/>
    <col min="11" max="11" width="8.75390625" style="0" customWidth="1"/>
    <col min="12" max="12" width="7.625" style="0" customWidth="1"/>
    <col min="13" max="13" width="8.25390625" style="0" customWidth="1"/>
    <col min="14" max="14" width="7.25390625" style="0" customWidth="1"/>
    <col min="16" max="16" width="7.125" style="0" customWidth="1"/>
    <col min="18" max="18" width="7.75390625" style="0" customWidth="1"/>
    <col min="20" max="20" width="7.625" style="0" customWidth="1"/>
    <col min="22" max="22" width="7.375" style="0" customWidth="1"/>
    <col min="24" max="24" width="7.25390625" style="0" customWidth="1"/>
    <col min="25" max="25" width="8.00390625" style="0" customWidth="1"/>
    <col min="26" max="26" width="7.125" style="0" customWidth="1"/>
    <col min="27" max="27" width="8.375" style="0" customWidth="1"/>
    <col min="28" max="28" width="7.25390625" style="0" customWidth="1"/>
    <col min="29" max="29" width="7.875" style="0" customWidth="1"/>
    <col min="30" max="30" width="6.875" style="0" customWidth="1"/>
    <col min="31" max="31" width="11.00390625" style="0" customWidth="1"/>
    <col min="32" max="32" width="7.375" style="0" customWidth="1"/>
    <col min="34" max="34" width="10.75390625" style="0" customWidth="1"/>
    <col min="35" max="35" width="11.125" style="0" hidden="1" customWidth="1"/>
    <col min="36" max="36" width="10.875" style="0" customWidth="1"/>
  </cols>
  <sheetData>
    <row r="1" spans="2:18" ht="12.75">
      <c r="B1" s="40" t="s">
        <v>24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12.75">
      <c r="A2" s="41" t="s">
        <v>42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2.75">
      <c r="A3" s="41" t="s">
        <v>45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ht="13.5" thickBot="1"/>
    <row r="5" spans="1:36" ht="12.75">
      <c r="A5" s="12" t="s">
        <v>0</v>
      </c>
      <c r="B5" s="48" t="s">
        <v>2</v>
      </c>
      <c r="C5" s="49"/>
      <c r="D5" s="38" t="s">
        <v>1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24"/>
      <c r="AI5" s="58" t="s">
        <v>44</v>
      </c>
      <c r="AJ5" s="33" t="s">
        <v>46</v>
      </c>
    </row>
    <row r="6" spans="1:36" ht="12.75">
      <c r="A6" s="10"/>
      <c r="B6" s="42" t="s">
        <v>3</v>
      </c>
      <c r="C6" s="43"/>
      <c r="D6" s="35" t="s">
        <v>49</v>
      </c>
      <c r="E6" s="36"/>
      <c r="F6" s="35" t="s">
        <v>28</v>
      </c>
      <c r="G6" s="36"/>
      <c r="H6" s="35" t="s">
        <v>29</v>
      </c>
      <c r="I6" s="36"/>
      <c r="J6" s="35" t="s">
        <v>30</v>
      </c>
      <c r="K6" s="36"/>
      <c r="L6" s="35" t="s">
        <v>50</v>
      </c>
      <c r="M6" s="36"/>
      <c r="N6" s="35" t="s">
        <v>31</v>
      </c>
      <c r="O6" s="36"/>
      <c r="P6" s="35" t="s">
        <v>32</v>
      </c>
      <c r="Q6" s="36"/>
      <c r="R6" s="35" t="s">
        <v>33</v>
      </c>
      <c r="S6" s="36"/>
      <c r="T6" s="35" t="s">
        <v>34</v>
      </c>
      <c r="U6" s="36"/>
      <c r="V6" s="35" t="s">
        <v>43</v>
      </c>
      <c r="W6" s="36"/>
      <c r="X6" s="35" t="s">
        <v>48</v>
      </c>
      <c r="Y6" s="36"/>
      <c r="Z6" s="35" t="s">
        <v>38</v>
      </c>
      <c r="AA6" s="36"/>
      <c r="AB6" s="35" t="s">
        <v>35</v>
      </c>
      <c r="AC6" s="36"/>
      <c r="AD6" s="35" t="s">
        <v>47</v>
      </c>
      <c r="AE6" s="36"/>
      <c r="AF6" s="35" t="s">
        <v>36</v>
      </c>
      <c r="AG6" s="36"/>
      <c r="AH6" s="25" t="s">
        <v>25</v>
      </c>
      <c r="AI6" s="10" t="s">
        <v>27</v>
      </c>
      <c r="AJ6" s="25" t="s">
        <v>27</v>
      </c>
    </row>
    <row r="7" spans="1:36" ht="13.5" thickBot="1">
      <c r="A7" s="13"/>
      <c r="B7" s="50"/>
      <c r="C7" s="50"/>
      <c r="D7" s="11" t="s">
        <v>4</v>
      </c>
      <c r="E7" s="4" t="s">
        <v>5</v>
      </c>
      <c r="F7" s="4" t="s">
        <v>4</v>
      </c>
      <c r="G7" s="4" t="s">
        <v>5</v>
      </c>
      <c r="H7" s="4" t="s">
        <v>4</v>
      </c>
      <c r="I7" s="4" t="s">
        <v>5</v>
      </c>
      <c r="J7" s="4" t="s">
        <v>4</v>
      </c>
      <c r="K7" s="4" t="s">
        <v>5</v>
      </c>
      <c r="L7" s="4" t="s">
        <v>4</v>
      </c>
      <c r="M7" s="4" t="s">
        <v>5</v>
      </c>
      <c r="N7" s="4" t="s">
        <v>4</v>
      </c>
      <c r="O7" s="4" t="s">
        <v>5</v>
      </c>
      <c r="P7" s="4" t="s">
        <v>4</v>
      </c>
      <c r="Q7" s="4" t="s">
        <v>5</v>
      </c>
      <c r="R7" s="4" t="s">
        <v>4</v>
      </c>
      <c r="S7" s="4" t="s">
        <v>5</v>
      </c>
      <c r="T7" s="4" t="s">
        <v>4</v>
      </c>
      <c r="U7" s="4" t="s">
        <v>5</v>
      </c>
      <c r="V7" s="4" t="s">
        <v>4</v>
      </c>
      <c r="W7" s="4" t="s">
        <v>5</v>
      </c>
      <c r="X7" s="4" t="s">
        <v>4</v>
      </c>
      <c r="Y7" s="4" t="s">
        <v>5</v>
      </c>
      <c r="Z7" s="4" t="s">
        <v>4</v>
      </c>
      <c r="AA7" s="4" t="s">
        <v>5</v>
      </c>
      <c r="AB7" s="4" t="s">
        <v>4</v>
      </c>
      <c r="AC7" s="4" t="s">
        <v>5</v>
      </c>
      <c r="AD7" s="4" t="s">
        <v>4</v>
      </c>
      <c r="AE7" s="4" t="s">
        <v>5</v>
      </c>
      <c r="AF7" s="4" t="s">
        <v>4</v>
      </c>
      <c r="AG7" s="5" t="s">
        <v>5</v>
      </c>
      <c r="AH7" s="25" t="s">
        <v>26</v>
      </c>
      <c r="AI7" s="10" t="s">
        <v>26</v>
      </c>
      <c r="AJ7" s="51" t="s">
        <v>26</v>
      </c>
    </row>
    <row r="8" spans="1:36" ht="13.5" thickBot="1">
      <c r="A8" s="6">
        <v>1</v>
      </c>
      <c r="B8" s="46">
        <v>2</v>
      </c>
      <c r="C8" s="46"/>
      <c r="D8" s="8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7">
        <v>18</v>
      </c>
      <c r="T8" s="7">
        <v>19</v>
      </c>
      <c r="U8" s="7">
        <v>20</v>
      </c>
      <c r="V8" s="7">
        <v>21</v>
      </c>
      <c r="W8" s="7">
        <v>22</v>
      </c>
      <c r="X8" s="7">
        <v>23</v>
      </c>
      <c r="Y8" s="7">
        <v>24</v>
      </c>
      <c r="Z8" s="7">
        <v>25</v>
      </c>
      <c r="AA8" s="7">
        <v>26</v>
      </c>
      <c r="AB8" s="7">
        <v>27</v>
      </c>
      <c r="AC8" s="7">
        <v>28</v>
      </c>
      <c r="AD8" s="7">
        <v>29</v>
      </c>
      <c r="AE8" s="7">
        <v>30</v>
      </c>
      <c r="AF8" s="7">
        <v>31</v>
      </c>
      <c r="AG8" s="14">
        <v>32</v>
      </c>
      <c r="AH8" s="23">
        <v>33</v>
      </c>
      <c r="AI8" s="6">
        <v>34</v>
      </c>
      <c r="AJ8" s="23">
        <v>34</v>
      </c>
    </row>
    <row r="9" spans="1:36" ht="15.75" customHeight="1">
      <c r="A9" s="3">
        <v>1</v>
      </c>
      <c r="B9" s="47" t="s">
        <v>6</v>
      </c>
      <c r="C9" s="47"/>
      <c r="D9" s="18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>
        <v>1</v>
      </c>
      <c r="W9" s="19">
        <v>10.309</v>
      </c>
      <c r="X9" s="19"/>
      <c r="Y9" s="19"/>
      <c r="Z9" s="19"/>
      <c r="AA9" s="19"/>
      <c r="AB9" s="19"/>
      <c r="AC9" s="19"/>
      <c r="AD9" s="19">
        <v>3</v>
      </c>
      <c r="AE9" s="19">
        <v>2.103</v>
      </c>
      <c r="AF9" s="19"/>
      <c r="AG9" s="20"/>
      <c r="AH9" s="26">
        <f>E9+G9+I9+K9+M9+O9+Q9+S9+U9+W9+Y9+AA9+AC9+AE9+AG9</f>
        <v>12.411999999999999</v>
      </c>
      <c r="AI9" s="1">
        <v>11.44</v>
      </c>
      <c r="AJ9" s="52">
        <f>AH9+AI9</f>
        <v>23.851999999999997</v>
      </c>
    </row>
    <row r="10" spans="1:36" ht="15.75" customHeight="1">
      <c r="A10" s="1">
        <v>2</v>
      </c>
      <c r="B10" s="44" t="s">
        <v>7</v>
      </c>
      <c r="C10" s="44"/>
      <c r="D10" s="21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5"/>
      <c r="AH10" s="26"/>
      <c r="AI10" s="1">
        <v>1.632</v>
      </c>
      <c r="AJ10" s="52">
        <f aca="true" t="shared" si="0" ref="AJ10:AJ28">AH10+AI10</f>
        <v>1.632</v>
      </c>
    </row>
    <row r="11" spans="1:36" ht="15.75" customHeight="1">
      <c r="A11" s="1">
        <v>3</v>
      </c>
      <c r="B11" s="44" t="s">
        <v>8</v>
      </c>
      <c r="C11" s="44"/>
      <c r="D11" s="21">
        <v>1</v>
      </c>
      <c r="E11" s="17">
        <v>2.705</v>
      </c>
      <c r="F11" s="17"/>
      <c r="G11" s="17"/>
      <c r="H11" s="17"/>
      <c r="I11" s="17"/>
      <c r="J11" s="17"/>
      <c r="K11" s="17"/>
      <c r="L11" s="17"/>
      <c r="M11" s="17"/>
      <c r="N11" s="17">
        <v>4.16</v>
      </c>
      <c r="O11" s="17">
        <v>3.572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>
        <v>20</v>
      </c>
      <c r="AA11" s="17">
        <v>1.781</v>
      </c>
      <c r="AB11" s="17"/>
      <c r="AC11" s="17"/>
      <c r="AD11" s="17"/>
      <c r="AE11" s="17"/>
      <c r="AF11" s="17"/>
      <c r="AG11" s="15"/>
      <c r="AH11" s="26">
        <f aca="true" t="shared" si="1" ref="AH10:AH28">E11+G11+I11+K11+M11+O11+Q11+S11+U11+W11+Y11+AA11+AC11+AE11+AG11</f>
        <v>8.058</v>
      </c>
      <c r="AI11" s="1">
        <v>13.893</v>
      </c>
      <c r="AJ11" s="52">
        <f t="shared" si="0"/>
        <v>21.951</v>
      </c>
    </row>
    <row r="12" spans="1:36" ht="15.75" customHeight="1">
      <c r="A12" s="1">
        <v>4</v>
      </c>
      <c r="B12" s="44" t="s">
        <v>9</v>
      </c>
      <c r="C12" s="44"/>
      <c r="D12" s="21"/>
      <c r="E12" s="17"/>
      <c r="F12" s="17"/>
      <c r="G12" s="17"/>
      <c r="H12" s="17"/>
      <c r="I12" s="17"/>
      <c r="J12" s="17"/>
      <c r="K12" s="17"/>
      <c r="L12" s="17">
        <v>12</v>
      </c>
      <c r="M12" s="17">
        <v>1.229</v>
      </c>
      <c r="N12" s="17"/>
      <c r="O12" s="17"/>
      <c r="P12" s="17"/>
      <c r="Q12" s="17"/>
      <c r="R12" s="17"/>
      <c r="S12" s="17"/>
      <c r="T12" s="17">
        <v>1</v>
      </c>
      <c r="U12" s="17">
        <v>0.671</v>
      </c>
      <c r="V12" s="17"/>
      <c r="W12" s="17"/>
      <c r="X12" s="17"/>
      <c r="Y12" s="17"/>
      <c r="Z12" s="17"/>
      <c r="AA12" s="17"/>
      <c r="AB12" s="17"/>
      <c r="AC12" s="17"/>
      <c r="AD12" s="17">
        <v>2</v>
      </c>
      <c r="AE12" s="53">
        <v>1.4</v>
      </c>
      <c r="AF12" s="17"/>
      <c r="AG12" s="15"/>
      <c r="AH12" s="26">
        <f t="shared" si="1"/>
        <v>3.3</v>
      </c>
      <c r="AI12" s="1">
        <v>14.274</v>
      </c>
      <c r="AJ12" s="52">
        <f t="shared" si="0"/>
        <v>17.573999999999998</v>
      </c>
    </row>
    <row r="13" spans="1:36" ht="15.75" customHeight="1">
      <c r="A13" s="1">
        <v>5</v>
      </c>
      <c r="B13" s="44" t="s">
        <v>10</v>
      </c>
      <c r="C13" s="44"/>
      <c r="D13" s="21">
        <v>2</v>
      </c>
      <c r="E13" s="53">
        <v>5.41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>
        <v>1</v>
      </c>
      <c r="Q13" s="17">
        <v>8.147</v>
      </c>
      <c r="R13" s="17"/>
      <c r="S13" s="17"/>
      <c r="T13" s="17">
        <v>18.8</v>
      </c>
      <c r="U13" s="17">
        <v>9.748</v>
      </c>
      <c r="V13" s="17"/>
      <c r="W13" s="17"/>
      <c r="X13" s="17"/>
      <c r="Y13" s="17"/>
      <c r="Z13" s="17"/>
      <c r="AA13" s="17"/>
      <c r="AB13" s="17"/>
      <c r="AC13" s="17"/>
      <c r="AD13" s="17">
        <v>2</v>
      </c>
      <c r="AE13" s="53">
        <v>1.4</v>
      </c>
      <c r="AF13" s="17"/>
      <c r="AG13" s="15"/>
      <c r="AH13" s="26">
        <f t="shared" si="1"/>
        <v>24.705</v>
      </c>
      <c r="AI13" s="1">
        <v>0.773</v>
      </c>
      <c r="AJ13" s="52">
        <f t="shared" si="0"/>
        <v>25.477999999999998</v>
      </c>
    </row>
    <row r="14" spans="1:36" ht="15.75" customHeight="1">
      <c r="A14" s="1">
        <v>6</v>
      </c>
      <c r="B14" s="44" t="s">
        <v>11</v>
      </c>
      <c r="C14" s="44"/>
      <c r="D14" s="21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>
        <v>10</v>
      </c>
      <c r="AA14" s="53">
        <v>0.89</v>
      </c>
      <c r="AB14" s="17"/>
      <c r="AC14" s="17"/>
      <c r="AD14" s="17"/>
      <c r="AE14" s="17"/>
      <c r="AF14" s="17"/>
      <c r="AG14" s="15"/>
      <c r="AH14" s="26">
        <f t="shared" si="1"/>
        <v>0.89</v>
      </c>
      <c r="AI14" s="1">
        <v>0.529</v>
      </c>
      <c r="AJ14" s="52">
        <f t="shared" si="0"/>
        <v>1.419</v>
      </c>
    </row>
    <row r="15" spans="1:36" ht="15.75" customHeight="1">
      <c r="A15" s="1">
        <v>7</v>
      </c>
      <c r="B15" s="44" t="s">
        <v>12</v>
      </c>
      <c r="C15" s="44"/>
      <c r="D15" s="21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>
        <v>1</v>
      </c>
      <c r="W15" s="17">
        <v>10.309</v>
      </c>
      <c r="X15" s="17"/>
      <c r="Y15" s="17"/>
      <c r="Z15" s="17"/>
      <c r="AA15" s="17"/>
      <c r="AB15" s="17"/>
      <c r="AC15" s="17"/>
      <c r="AD15" s="17"/>
      <c r="AE15" s="17"/>
      <c r="AF15" s="17"/>
      <c r="AG15" s="15"/>
      <c r="AH15" s="26">
        <f t="shared" si="1"/>
        <v>10.309</v>
      </c>
      <c r="AI15" s="1">
        <v>6.397</v>
      </c>
      <c r="AJ15" s="52">
        <f t="shared" si="0"/>
        <v>16.706</v>
      </c>
    </row>
    <row r="16" spans="1:36" ht="15.75" customHeight="1">
      <c r="A16" s="1">
        <v>8</v>
      </c>
      <c r="B16" s="44" t="s">
        <v>13</v>
      </c>
      <c r="C16" s="44"/>
      <c r="D16" s="21"/>
      <c r="E16" s="17"/>
      <c r="F16" s="17"/>
      <c r="G16" s="17"/>
      <c r="H16" s="17"/>
      <c r="I16" s="17"/>
      <c r="J16" s="17">
        <v>1</v>
      </c>
      <c r="K16" s="17">
        <v>0.719</v>
      </c>
      <c r="L16" s="17">
        <v>24</v>
      </c>
      <c r="M16" s="17">
        <v>2.457</v>
      </c>
      <c r="N16" s="17"/>
      <c r="O16" s="17"/>
      <c r="P16" s="17"/>
      <c r="Q16" s="17"/>
      <c r="R16" s="17"/>
      <c r="S16" s="17"/>
      <c r="T16" s="17">
        <v>18.5</v>
      </c>
      <c r="U16" s="17">
        <v>6.227</v>
      </c>
      <c r="V16" s="17"/>
      <c r="W16" s="17"/>
      <c r="X16" s="17"/>
      <c r="Y16" s="17"/>
      <c r="Z16" s="17"/>
      <c r="AA16" s="17"/>
      <c r="AB16" s="17">
        <v>1</v>
      </c>
      <c r="AC16" s="17">
        <v>3.975</v>
      </c>
      <c r="AD16" s="17"/>
      <c r="AE16" s="17"/>
      <c r="AF16" s="17"/>
      <c r="AG16" s="15"/>
      <c r="AH16" s="26">
        <f t="shared" si="1"/>
        <v>13.378</v>
      </c>
      <c r="AI16" s="1">
        <v>3.537</v>
      </c>
      <c r="AJ16" s="52">
        <f t="shared" si="0"/>
        <v>16.915</v>
      </c>
    </row>
    <row r="17" spans="1:36" ht="15.75" customHeight="1">
      <c r="A17" s="1">
        <v>9</v>
      </c>
      <c r="B17" s="44" t="s">
        <v>14</v>
      </c>
      <c r="C17" s="44"/>
      <c r="D17" s="21"/>
      <c r="E17" s="17"/>
      <c r="F17" s="17"/>
      <c r="G17" s="17"/>
      <c r="H17" s="17"/>
      <c r="I17" s="17"/>
      <c r="J17" s="17">
        <v>1</v>
      </c>
      <c r="K17" s="53">
        <v>0.72</v>
      </c>
      <c r="L17" s="17"/>
      <c r="M17" s="17"/>
      <c r="N17" s="17">
        <v>0.32</v>
      </c>
      <c r="O17" s="17">
        <v>0.275</v>
      </c>
      <c r="P17" s="17">
        <v>1</v>
      </c>
      <c r="Q17" s="17">
        <v>8.147</v>
      </c>
      <c r="R17" s="17"/>
      <c r="S17" s="17"/>
      <c r="T17" s="17"/>
      <c r="U17" s="17"/>
      <c r="V17" s="17"/>
      <c r="W17" s="17"/>
      <c r="X17" s="17">
        <v>1</v>
      </c>
      <c r="Y17" s="17">
        <v>8.472</v>
      </c>
      <c r="Z17" s="17"/>
      <c r="AA17" s="17"/>
      <c r="AB17" s="17"/>
      <c r="AC17" s="17"/>
      <c r="AD17" s="17"/>
      <c r="AE17" s="17"/>
      <c r="AF17" s="17"/>
      <c r="AG17" s="15"/>
      <c r="AH17" s="26">
        <f t="shared" si="1"/>
        <v>17.613999999999997</v>
      </c>
      <c r="AI17" s="1">
        <v>1.057</v>
      </c>
      <c r="AJ17" s="52">
        <f t="shared" si="0"/>
        <v>18.670999999999996</v>
      </c>
    </row>
    <row r="18" spans="1:36" ht="15.75" customHeight="1">
      <c r="A18" s="1">
        <v>10</v>
      </c>
      <c r="B18" s="44" t="s">
        <v>15</v>
      </c>
      <c r="C18" s="44"/>
      <c r="D18" s="21"/>
      <c r="E18" s="17"/>
      <c r="F18" s="17"/>
      <c r="G18" s="17"/>
      <c r="H18" s="17"/>
      <c r="I18" s="17"/>
      <c r="J18" s="17"/>
      <c r="K18" s="17"/>
      <c r="L18" s="17">
        <v>20</v>
      </c>
      <c r="M18" s="17">
        <v>2.047</v>
      </c>
      <c r="N18" s="17"/>
      <c r="O18" s="17"/>
      <c r="P18" s="17"/>
      <c r="Q18" s="17"/>
      <c r="R18" s="17"/>
      <c r="S18" s="17"/>
      <c r="T18" s="17">
        <v>1</v>
      </c>
      <c r="U18" s="17">
        <v>0.636</v>
      </c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5"/>
      <c r="AH18" s="26">
        <f t="shared" si="1"/>
        <v>2.6830000000000003</v>
      </c>
      <c r="AI18" s="1">
        <v>2.841</v>
      </c>
      <c r="AJ18" s="52">
        <f t="shared" si="0"/>
        <v>5.524000000000001</v>
      </c>
    </row>
    <row r="19" spans="1:36" ht="15.75" customHeight="1">
      <c r="A19" s="1">
        <v>11</v>
      </c>
      <c r="B19" s="44" t="s">
        <v>16</v>
      </c>
      <c r="C19" s="44"/>
      <c r="D19" s="21"/>
      <c r="E19" s="17"/>
      <c r="F19" s="17"/>
      <c r="G19" s="17"/>
      <c r="H19" s="17"/>
      <c r="I19" s="17"/>
      <c r="J19" s="17">
        <v>1</v>
      </c>
      <c r="K19" s="53">
        <v>0.72</v>
      </c>
      <c r="L19" s="17">
        <v>20</v>
      </c>
      <c r="M19" s="17">
        <v>2.047</v>
      </c>
      <c r="N19" s="17">
        <v>0.64</v>
      </c>
      <c r="O19" s="17">
        <v>0.549</v>
      </c>
      <c r="P19" s="17">
        <v>1</v>
      </c>
      <c r="Q19" s="17">
        <v>8.146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5"/>
      <c r="AH19" s="26">
        <f t="shared" si="1"/>
        <v>11.462000000000002</v>
      </c>
      <c r="AI19" s="1">
        <v>6.807</v>
      </c>
      <c r="AJ19" s="52">
        <f t="shared" si="0"/>
        <v>18.269000000000002</v>
      </c>
    </row>
    <row r="20" spans="1:36" ht="15.75" customHeight="1">
      <c r="A20" s="1">
        <v>12</v>
      </c>
      <c r="B20" s="44" t="s">
        <v>17</v>
      </c>
      <c r="C20" s="44"/>
      <c r="D20" s="21"/>
      <c r="E20" s="17"/>
      <c r="F20" s="17"/>
      <c r="G20" s="17"/>
      <c r="H20" s="17"/>
      <c r="I20" s="17"/>
      <c r="J20" s="17"/>
      <c r="K20" s="17"/>
      <c r="L20" s="17">
        <v>14</v>
      </c>
      <c r="M20" s="17">
        <v>1.433</v>
      </c>
      <c r="N20" s="17"/>
      <c r="O20" s="17"/>
      <c r="P20" s="17"/>
      <c r="Q20" s="17"/>
      <c r="R20" s="17"/>
      <c r="S20" s="17"/>
      <c r="T20" s="17"/>
      <c r="U20" s="17"/>
      <c r="V20" s="17">
        <v>1</v>
      </c>
      <c r="W20" s="17">
        <v>10.309</v>
      </c>
      <c r="X20" s="17"/>
      <c r="Y20" s="17"/>
      <c r="Z20" s="17"/>
      <c r="AA20" s="17"/>
      <c r="AB20" s="17">
        <v>1</v>
      </c>
      <c r="AC20" s="17">
        <v>3.975</v>
      </c>
      <c r="AD20" s="17">
        <v>1</v>
      </c>
      <c r="AE20" s="53">
        <v>0.7</v>
      </c>
      <c r="AF20" s="17"/>
      <c r="AG20" s="15"/>
      <c r="AH20" s="26">
        <f t="shared" si="1"/>
        <v>16.416999999999998</v>
      </c>
      <c r="AI20" s="1">
        <v>3.557</v>
      </c>
      <c r="AJ20" s="52">
        <f t="shared" si="0"/>
        <v>19.973999999999997</v>
      </c>
    </row>
    <row r="21" spans="1:36" ht="15.75" customHeight="1">
      <c r="A21" s="1">
        <v>13</v>
      </c>
      <c r="B21" s="44" t="s">
        <v>18</v>
      </c>
      <c r="C21" s="44"/>
      <c r="D21" s="21"/>
      <c r="E21" s="17"/>
      <c r="F21" s="17"/>
      <c r="G21" s="17"/>
      <c r="H21" s="17"/>
      <c r="I21" s="17"/>
      <c r="J21" s="17"/>
      <c r="K21" s="17"/>
      <c r="L21" s="17">
        <v>10</v>
      </c>
      <c r="M21" s="17">
        <v>1.024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5"/>
      <c r="AH21" s="26"/>
      <c r="AI21" s="1">
        <v>0.947</v>
      </c>
      <c r="AJ21" s="52">
        <f t="shared" si="0"/>
        <v>0.947</v>
      </c>
    </row>
    <row r="22" spans="1:36" ht="15.75" customHeight="1">
      <c r="A22" s="1">
        <v>14</v>
      </c>
      <c r="B22" s="44" t="s">
        <v>19</v>
      </c>
      <c r="C22" s="44"/>
      <c r="D22" s="21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5"/>
      <c r="AH22" s="26"/>
      <c r="AI22" s="1"/>
      <c r="AJ22" s="52"/>
    </row>
    <row r="23" spans="1:36" ht="15.75" customHeight="1">
      <c r="A23" s="1">
        <v>15</v>
      </c>
      <c r="B23" s="44" t="s">
        <v>20</v>
      </c>
      <c r="C23" s="44"/>
      <c r="D23" s="21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5"/>
      <c r="AH23" s="26"/>
      <c r="AI23" s="1"/>
      <c r="AJ23" s="52"/>
    </row>
    <row r="24" spans="1:36" ht="15.75" customHeight="1">
      <c r="A24" s="1">
        <v>16</v>
      </c>
      <c r="B24" s="44" t="s">
        <v>21</v>
      </c>
      <c r="C24" s="44"/>
      <c r="D24" s="21"/>
      <c r="E24" s="17"/>
      <c r="F24" s="17"/>
      <c r="G24" s="17"/>
      <c r="H24" s="17"/>
      <c r="I24" s="17"/>
      <c r="J24" s="17">
        <v>1</v>
      </c>
      <c r="K24" s="17">
        <v>0.719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5"/>
      <c r="AH24" s="26"/>
      <c r="AI24" s="1"/>
      <c r="AJ24" s="52"/>
    </row>
    <row r="25" spans="1:36" ht="15.75" customHeight="1">
      <c r="A25" s="1">
        <v>17</v>
      </c>
      <c r="B25" s="44" t="s">
        <v>22</v>
      </c>
      <c r="C25" s="44"/>
      <c r="D25" s="56">
        <v>1</v>
      </c>
      <c r="E25" s="17">
        <v>2.705</v>
      </c>
      <c r="F25" s="17">
        <v>958.5</v>
      </c>
      <c r="G25" s="17">
        <v>124.111</v>
      </c>
      <c r="H25" s="17">
        <v>1110.5</v>
      </c>
      <c r="I25" s="53">
        <v>27.55</v>
      </c>
      <c r="J25" s="17">
        <v>2</v>
      </c>
      <c r="K25" s="53">
        <v>1.44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5"/>
      <c r="AH25" s="26">
        <f t="shared" si="1"/>
        <v>155.806</v>
      </c>
      <c r="AI25" s="1">
        <v>148.641</v>
      </c>
      <c r="AJ25" s="52">
        <f t="shared" si="0"/>
        <v>304.447</v>
      </c>
    </row>
    <row r="26" spans="1:36" ht="15.75" customHeight="1">
      <c r="A26" s="1">
        <v>18</v>
      </c>
      <c r="B26" s="44" t="s">
        <v>23</v>
      </c>
      <c r="C26" s="44"/>
      <c r="D26" s="28"/>
      <c r="E26" s="17"/>
      <c r="F26" s="17">
        <v>631.16</v>
      </c>
      <c r="G26" s="53">
        <v>73.96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5"/>
      <c r="AH26" s="26">
        <f t="shared" si="1"/>
        <v>73.96</v>
      </c>
      <c r="AI26" s="1">
        <v>136.412</v>
      </c>
      <c r="AJ26" s="52">
        <f t="shared" si="0"/>
        <v>210.372</v>
      </c>
    </row>
    <row r="27" spans="1:36" ht="15.75" customHeight="1">
      <c r="A27" s="2"/>
      <c r="B27" s="45"/>
      <c r="C27" s="45"/>
      <c r="D27" s="21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5"/>
      <c r="AH27" s="26"/>
      <c r="AI27" s="1"/>
      <c r="AJ27" s="27"/>
    </row>
    <row r="28" spans="1:36" ht="15.75" customHeight="1" thickBot="1">
      <c r="A28" s="54"/>
      <c r="B28" s="37" t="s">
        <v>37</v>
      </c>
      <c r="C28" s="37"/>
      <c r="D28" s="29">
        <f>SUM(D9:D27)</f>
        <v>4</v>
      </c>
      <c r="E28" s="30">
        <f>SUM(E9:E27)</f>
        <v>10.82</v>
      </c>
      <c r="F28" s="31">
        <f>SUM(F9:F27)</f>
        <v>1589.6599999999999</v>
      </c>
      <c r="G28" s="30">
        <f>SUM(G9:G27)</f>
        <v>198.071</v>
      </c>
      <c r="H28" s="34">
        <f>SUM(H9:H27)</f>
        <v>1110.5</v>
      </c>
      <c r="I28" s="30">
        <f>SUM(I9:I27)</f>
        <v>27.55</v>
      </c>
      <c r="J28" s="29">
        <f aca="true" t="shared" si="2" ref="J28:O28">SUM(J9:J27)</f>
        <v>6</v>
      </c>
      <c r="K28" s="30">
        <f t="shared" si="2"/>
        <v>4.318</v>
      </c>
      <c r="L28" s="29">
        <f>SUM(L9:L27)</f>
        <v>100</v>
      </c>
      <c r="M28" s="30">
        <f>SUM(M9:M27)</f>
        <v>10.237000000000002</v>
      </c>
      <c r="N28" s="31">
        <f t="shared" si="2"/>
        <v>5.12</v>
      </c>
      <c r="O28" s="30">
        <f t="shared" si="2"/>
        <v>4.396</v>
      </c>
      <c r="P28" s="16">
        <v>3</v>
      </c>
      <c r="Q28" s="55">
        <v>24.44</v>
      </c>
      <c r="R28" s="29"/>
      <c r="S28" s="30"/>
      <c r="T28" s="34">
        <f>SUM(T9:T27)</f>
        <v>39.3</v>
      </c>
      <c r="U28" s="30">
        <f>SUM(U9:U27)</f>
        <v>17.282</v>
      </c>
      <c r="V28" s="29">
        <f aca="true" t="shared" si="3" ref="V28:AA28">SUM(V9:V27)</f>
        <v>3</v>
      </c>
      <c r="W28" s="30">
        <f>SUM(W9:W27)</f>
        <v>30.927</v>
      </c>
      <c r="X28" s="29">
        <f t="shared" si="3"/>
        <v>1</v>
      </c>
      <c r="Y28" s="30">
        <f>SUM(Y9:Y27)</f>
        <v>8.472</v>
      </c>
      <c r="Z28" s="29">
        <f t="shared" si="3"/>
        <v>30</v>
      </c>
      <c r="AA28" s="30">
        <f t="shared" si="3"/>
        <v>2.671</v>
      </c>
      <c r="AB28" s="16">
        <v>2</v>
      </c>
      <c r="AC28" s="55">
        <v>7.95</v>
      </c>
      <c r="AD28" s="16">
        <v>8</v>
      </c>
      <c r="AE28" s="16">
        <v>5.603</v>
      </c>
      <c r="AF28" s="16"/>
      <c r="AG28" s="22"/>
      <c r="AH28" s="57">
        <f>E28+G28+I28+K28+M28+O28+Q28+S28+U28+W28+Y28+AA28+AC28+AE28+AG28</f>
        <v>352.73699999999997</v>
      </c>
      <c r="AI28" s="30">
        <f>SUM(AI9:AI27)</f>
        <v>352.73699999999997</v>
      </c>
      <c r="AJ28" s="32">
        <f t="shared" si="0"/>
        <v>705.4739999999999</v>
      </c>
    </row>
    <row r="32" ht="12.75">
      <c r="F32" t="s">
        <v>39</v>
      </c>
    </row>
    <row r="33" spans="6:15" ht="12.75">
      <c r="F33" t="s">
        <v>40</v>
      </c>
      <c r="O33" t="s">
        <v>41</v>
      </c>
    </row>
  </sheetData>
  <mergeCells count="43">
    <mergeCell ref="B5:C5"/>
    <mergeCell ref="B7:C7"/>
    <mergeCell ref="L6:M6"/>
    <mergeCell ref="N6:O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D5:R5"/>
    <mergeCell ref="B1:R1"/>
    <mergeCell ref="A2:R2"/>
    <mergeCell ref="A3:R3"/>
    <mergeCell ref="B6:C6"/>
    <mergeCell ref="D6:E6"/>
    <mergeCell ref="F6:G6"/>
    <mergeCell ref="H6:I6"/>
    <mergeCell ref="J6:K6"/>
    <mergeCell ref="P6:Q6"/>
    <mergeCell ref="R6:S6"/>
    <mergeCell ref="T6:U6"/>
    <mergeCell ref="V6:W6"/>
    <mergeCell ref="AF6:AG6"/>
    <mergeCell ref="X6:Y6"/>
    <mergeCell ref="Z6:AA6"/>
    <mergeCell ref="AB6:AC6"/>
    <mergeCell ref="AD6:AE6"/>
  </mergeCells>
  <printOptions/>
  <pageMargins left="0.3937007874015748" right="0.1968503937007874" top="0.984251968503937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</cp:lastModifiedBy>
  <cp:lastPrinted>2010-03-03T13:09:41Z</cp:lastPrinted>
  <dcterms:created xsi:type="dcterms:W3CDTF">2009-12-04T08:07:45Z</dcterms:created>
  <dcterms:modified xsi:type="dcterms:W3CDTF">2010-03-03T13:12:12Z</dcterms:modified>
  <cp:category/>
  <cp:version/>
  <cp:contentType/>
  <cp:contentStatus/>
</cp:coreProperties>
</file>